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овые\Документы\Муниципальная программа\Муниципальная программа 2025 год\Отчет за 2025 год\"/>
    </mc:Choice>
  </mc:AlternateContent>
  <bookViews>
    <workbookView xWindow="-109" yWindow="-109" windowWidth="26300" windowHeight="143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74" i="1" l="1"/>
  <c r="I74" i="1"/>
  <c r="K74" i="1"/>
  <c r="I41" i="1"/>
  <c r="M41" i="1"/>
  <c r="K41" i="1"/>
  <c r="I11" i="1" l="1"/>
  <c r="K98" i="1" l="1"/>
  <c r="M98" i="1"/>
  <c r="I98" i="1"/>
  <c r="M92" i="1"/>
  <c r="K92" i="1"/>
  <c r="I92" i="1"/>
  <c r="M86" i="1"/>
  <c r="K86" i="1"/>
  <c r="I86" i="1"/>
  <c r="K11" i="1"/>
  <c r="M11" i="1"/>
  <c r="K32" i="1"/>
  <c r="M32" i="1"/>
  <c r="I32" i="1"/>
  <c r="K8" i="1" l="1"/>
  <c r="I8" i="1"/>
  <c r="M8" i="1"/>
</calcChain>
</file>

<file path=xl/sharedStrings.xml><?xml version="1.0" encoding="utf-8"?>
<sst xmlns="http://schemas.openxmlformats.org/spreadsheetml/2006/main" count="105" uniqueCount="81">
  <si>
    <t>кассовое исполнение</t>
  </si>
  <si>
    <t>Статус</t>
  </si>
  <si>
    <t>Наименование муниципальной программы, подпрограммы муниципальной программы</t>
  </si>
  <si>
    <t>Ответственный исполнитель, соисполнители, заказчик-координатор</t>
  </si>
  <si>
    <t>Муниципальная программа</t>
  </si>
  <si>
    <t>Подпрограмма 1</t>
  </si>
  <si>
    <t>Подпрограмма 2</t>
  </si>
  <si>
    <t>Подпрограмма 3</t>
  </si>
  <si>
    <t>Подпрограмма 4</t>
  </si>
  <si>
    <t>Основное мероприятие 1.1</t>
  </si>
  <si>
    <t>МУК ТКМ</t>
  </si>
  <si>
    <t>Проведение массовых мероприятий</t>
  </si>
  <si>
    <t>"Развитие библиотечного обслуживания населения"</t>
  </si>
  <si>
    <t>Основное мероприятие 1.2</t>
  </si>
  <si>
    <t>Комплектование книжных фондов муниципальных общедоступных библиотек</t>
  </si>
  <si>
    <t>Основное мероприятие 1.3</t>
  </si>
  <si>
    <t>Подключение муниципальных общедоступных библиотек к информационно телекоммуникационной сети «Интернет» и развитие библиотечного дела с учетом задачи расширения информационных технологий и оцифровки</t>
  </si>
  <si>
    <t>Основное мероприятие 1.4</t>
  </si>
  <si>
    <t>Государственная поддержка лучших работников сельских учреждений культуры</t>
  </si>
  <si>
    <t>Основное мероприятие 1.5</t>
  </si>
  <si>
    <t>Проведение массовых мероприятий, подписка периодических изданий, обслуживание автоматизированной системы</t>
  </si>
  <si>
    <t>Основное мероприятие 1.6</t>
  </si>
  <si>
    <t xml:space="preserve">«Развитие музейной деятельности» </t>
  </si>
  <si>
    <t>Основное мероприятие 2.1</t>
  </si>
  <si>
    <t>Обеспечение выполнения муниципального задания МУК ТКМ</t>
  </si>
  <si>
    <t>Основное мероприятие 2.2</t>
  </si>
  <si>
    <t>«Развитие культурно-досуговой деятельности»</t>
  </si>
  <si>
    <t>Основное мероприятие 3.1</t>
  </si>
  <si>
    <t>Обеспечение выполнения муниципального задания МБУК "МЦКС"</t>
  </si>
  <si>
    <t>МБУК "МЦКС"</t>
  </si>
  <si>
    <t>Основное мероприятие 3.2</t>
  </si>
  <si>
    <t>Основное мероприятие 3.3</t>
  </si>
  <si>
    <t xml:space="preserve">Приобретение музыкального оборудования для учреждений культуры, мебели, компьютерной техники </t>
  </si>
  <si>
    <t>Основное мероприятие 3.4</t>
  </si>
  <si>
    <t>Основное мероприятие 3.5</t>
  </si>
  <si>
    <t>Производство и прокат фильмов</t>
  </si>
  <si>
    <t>Основное мероприятие 3.6</t>
  </si>
  <si>
    <t>Основное мероприятие 3.7</t>
  </si>
  <si>
    <t>Текущий ремонт муниципальных учреждений культуры</t>
  </si>
  <si>
    <t>«Развитие дополнительного образования в сфере искусств»</t>
  </si>
  <si>
    <t>МБУ ДО ТДМШ</t>
  </si>
  <si>
    <t>Основное мероприятие 4.1</t>
  </si>
  <si>
    <t>Обеспечение выполнения муниципального задания МБУ ДО ТДМШ в сфере музыкального искусства</t>
  </si>
  <si>
    <t>Подпрограмма 5</t>
  </si>
  <si>
    <t>«Развитие внутреннего и выездного туризма»</t>
  </si>
  <si>
    <t>Основное мероприятие 5.1</t>
  </si>
  <si>
    <t>Обеспечение реализации муниципльной программы</t>
  </si>
  <si>
    <t>Подпрограмма 6</t>
  </si>
  <si>
    <t>«Сохранение, возрождение и развитие народно- художественных промыслов»</t>
  </si>
  <si>
    <t>Основное мероприятие 6.1</t>
  </si>
  <si>
    <t>Подпрограмма 7</t>
  </si>
  <si>
    <t>Основное мероприятие 7.1</t>
  </si>
  <si>
    <t>Основное мероприятие 7.2</t>
  </si>
  <si>
    <t>Основное мероприятие 7.3</t>
  </si>
  <si>
    <t>Обеспечение бухгалтерского обслуживания муниципальной программы</t>
  </si>
  <si>
    <t>Обеспечение хозяйственного и технического обслуживания муниципальной программы</t>
  </si>
  <si>
    <t>«Обеспечение реализации муниципальной программы»</t>
  </si>
  <si>
    <t>Основное мероприятие 3.8</t>
  </si>
  <si>
    <t>Формирование доступной для инвалидов среды жизнедеятельности (устройство пандусов, поручней, адаптация дверных проемов, обустройство санитарно–гигиенических комнат, выравнивание пола крыльца в учреждениях, приобретение специализированных основных средств для детей–инвалидов)</t>
  </si>
  <si>
    <t>Отдел культуры</t>
  </si>
  <si>
    <t>«Развитие культуры Тоншаевского муниципального округа Нижегородской области»</t>
  </si>
  <si>
    <t>МУК «МЦБС»</t>
  </si>
  <si>
    <t>Обеспечение выполнения муниципального задания МУК "МЦБС"</t>
  </si>
  <si>
    <t>Таблица 1.1. Отчет об использовании бюджетных ассигнований бюджета Тоншаевского муниципального округа</t>
  </si>
  <si>
    <t>Нижегородской области на реализацию муниципальной программы</t>
  </si>
  <si>
    <t>сводная бюджетная роспись, план на 1 января отчетного года</t>
  </si>
  <si>
    <t>сводная бюджетная роспись на отчетную дату &lt;*&gt;</t>
  </si>
  <si>
    <t>Основное мероприятие 4.2</t>
  </si>
  <si>
    <t>Капитальный ремонт здания детской музыкальной школы</t>
  </si>
  <si>
    <t>Основное мероприятие 3.9</t>
  </si>
  <si>
    <t>Приобретение автобуса для нужд учреждения культуры</t>
  </si>
  <si>
    <t>Основное мероприятие 3.10</t>
  </si>
  <si>
    <t>Благоустройство территорий муниципальных домов культуры</t>
  </si>
  <si>
    <t>Основное мероприятие 4.3</t>
  </si>
  <si>
    <t>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искусства, расходы по благоустройству территории ДМШ
Приобретение оборудования для детской музыкальной школы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</si>
  <si>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</si>
  <si>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Приобретение мебели для МУК "МЦБС"</t>
  </si>
  <si>
    <t>Проведение общерайонных мероприятий. Приобретение ОС для проведения мероприятий</t>
  </si>
  <si>
    <t>Заведующий</t>
  </si>
  <si>
    <t>Ю.С.Петухова</t>
  </si>
  <si>
    <t>Расходы (тыс.руб.).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</si>
</sst>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tabSelected="1" view="pageBreakPreview" topLeftCell="A91" zoomScale="80" zoomScaleNormal="100" zoomScaleSheetLayoutView="80" workbookViewId="0">
      <selection activeCell="C107" sqref="C107:E109"/>
    </sheetView>
  </sheetViews>
  <sheetFormatPr defaultColWidth="9.125" defaultRowHeight="14.3" x14ac:dyDescent="0.25"/>
  <cols>
    <col min="1" max="2" width="9.125" style="1"/>
    <col min="3" max="4" width="11.75" style="1" customWidth="1"/>
    <col min="5" max="5" width="28.875" style="1" customWidth="1"/>
    <col min="6" max="13" width="9.125" style="1"/>
    <col min="14" max="14" width="9.125" style="1" customWidth="1"/>
    <col min="15" max="16384" width="9.125" style="1"/>
  </cols>
  <sheetData>
    <row r="1" spans="1:14" x14ac:dyDescent="0.25">
      <c r="A1" s="7" t="s">
        <v>63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25">
      <c r="A2" s="7" t="s">
        <v>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4" t="s">
        <v>1</v>
      </c>
      <c r="B4" s="4"/>
      <c r="C4" s="4" t="s">
        <v>2</v>
      </c>
      <c r="D4" s="4"/>
      <c r="E4" s="4"/>
      <c r="F4" s="4" t="s">
        <v>3</v>
      </c>
      <c r="G4" s="4"/>
      <c r="H4" s="4"/>
      <c r="I4" s="8" t="s">
        <v>80</v>
      </c>
      <c r="J4" s="8"/>
      <c r="K4" s="8"/>
      <c r="L4" s="8"/>
      <c r="M4" s="8"/>
      <c r="N4" s="8"/>
    </row>
    <row r="5" spans="1:14" ht="35.35" customHeight="1" x14ac:dyDescent="0.25">
      <c r="A5" s="4"/>
      <c r="B5" s="4"/>
      <c r="C5" s="4"/>
      <c r="D5" s="4"/>
      <c r="E5" s="4"/>
      <c r="F5" s="4"/>
      <c r="G5" s="4"/>
      <c r="H5" s="4"/>
      <c r="I5" s="8" t="s">
        <v>65</v>
      </c>
      <c r="J5" s="8"/>
      <c r="K5" s="8" t="s">
        <v>66</v>
      </c>
      <c r="L5" s="8"/>
      <c r="M5" s="4" t="s">
        <v>0</v>
      </c>
      <c r="N5" s="4"/>
    </row>
    <row r="6" spans="1:14" ht="41.3" customHeight="1" x14ac:dyDescent="0.25">
      <c r="A6" s="4"/>
      <c r="B6" s="4"/>
      <c r="C6" s="4"/>
      <c r="D6" s="4"/>
      <c r="E6" s="4"/>
      <c r="F6" s="4"/>
      <c r="G6" s="4"/>
      <c r="H6" s="4"/>
      <c r="I6" s="8"/>
      <c r="J6" s="8"/>
      <c r="K6" s="8"/>
      <c r="L6" s="8"/>
      <c r="M6" s="4"/>
      <c r="N6" s="4"/>
    </row>
    <row r="7" spans="1:14" x14ac:dyDescent="0.25">
      <c r="A7" s="5">
        <v>1</v>
      </c>
      <c r="B7" s="5"/>
      <c r="C7" s="5">
        <v>2</v>
      </c>
      <c r="D7" s="5"/>
      <c r="E7" s="5"/>
      <c r="F7" s="5">
        <v>3</v>
      </c>
      <c r="G7" s="5"/>
      <c r="H7" s="5"/>
      <c r="I7" s="5">
        <v>4</v>
      </c>
      <c r="J7" s="5"/>
      <c r="K7" s="5">
        <v>5</v>
      </c>
      <c r="L7" s="5"/>
      <c r="M7" s="5">
        <v>6</v>
      </c>
      <c r="N7" s="5"/>
    </row>
    <row r="8" spans="1:14" ht="14.95" customHeight="1" x14ac:dyDescent="0.25">
      <c r="A8" s="6" t="s">
        <v>4</v>
      </c>
      <c r="B8" s="6"/>
      <c r="C8" s="6" t="s">
        <v>60</v>
      </c>
      <c r="D8" s="6"/>
      <c r="E8" s="6"/>
      <c r="F8" s="6"/>
      <c r="G8" s="6"/>
      <c r="H8" s="6"/>
      <c r="I8" s="9">
        <f>I11+I32+I41+I74+I86+I92+I98</f>
        <v>129475.2</v>
      </c>
      <c r="J8" s="9"/>
      <c r="K8" s="9">
        <f t="shared" ref="K8" si="0">K11+K32+K41+K74+K86+K92+K98</f>
        <v>133610.48540999999</v>
      </c>
      <c r="L8" s="9"/>
      <c r="M8" s="9">
        <f t="shared" ref="M8" si="1">M11+M32+M41+M74+M86+M92+M98</f>
        <v>128208.57384999999</v>
      </c>
      <c r="N8" s="9"/>
    </row>
    <row r="9" spans="1:14" x14ac:dyDescent="0.25">
      <c r="A9" s="6"/>
      <c r="B9" s="6"/>
      <c r="C9" s="6"/>
      <c r="D9" s="6"/>
      <c r="E9" s="6"/>
      <c r="F9" s="6"/>
      <c r="G9" s="6"/>
      <c r="H9" s="6"/>
      <c r="I9" s="9"/>
      <c r="J9" s="9"/>
      <c r="K9" s="9"/>
      <c r="L9" s="9"/>
      <c r="M9" s="9"/>
      <c r="N9" s="9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9"/>
      <c r="J10" s="9"/>
      <c r="K10" s="9"/>
      <c r="L10" s="9"/>
      <c r="M10" s="9"/>
      <c r="N10" s="9"/>
    </row>
    <row r="11" spans="1:14" ht="14.95" customHeight="1" x14ac:dyDescent="0.25">
      <c r="A11" s="3" t="s">
        <v>5</v>
      </c>
      <c r="B11" s="3"/>
      <c r="C11" s="3" t="s">
        <v>12</v>
      </c>
      <c r="D11" s="3"/>
      <c r="E11" s="3"/>
      <c r="F11" s="3"/>
      <c r="G11" s="3"/>
      <c r="H11" s="3"/>
      <c r="I11" s="10">
        <f>I14+I17+I20+I23+I26+I29</f>
        <v>26736.400000000001</v>
      </c>
      <c r="J11" s="10"/>
      <c r="K11" s="10">
        <f t="shared" ref="K11" si="2">K14+K17+K20+K23+K26+K29</f>
        <v>29457.818099999997</v>
      </c>
      <c r="L11" s="10"/>
      <c r="M11" s="10">
        <f t="shared" ref="M11" si="3">M14+M17+M20+M23+M26+M29</f>
        <v>28577.818099999997</v>
      </c>
      <c r="N11" s="10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10"/>
      <c r="J12" s="10"/>
      <c r="K12" s="10"/>
      <c r="L12" s="10"/>
      <c r="M12" s="10"/>
      <c r="N12" s="10"/>
    </row>
    <row r="13" spans="1:14" x14ac:dyDescent="0.25">
      <c r="A13" s="3"/>
      <c r="B13" s="3"/>
      <c r="C13" s="3"/>
      <c r="D13" s="3"/>
      <c r="E13" s="3"/>
      <c r="F13" s="3"/>
      <c r="G13" s="3"/>
      <c r="H13" s="3"/>
      <c r="I13" s="10"/>
      <c r="J13" s="10"/>
      <c r="K13" s="10"/>
      <c r="L13" s="10"/>
      <c r="M13" s="10"/>
      <c r="N13" s="10"/>
    </row>
    <row r="14" spans="1:14" ht="14.95" customHeight="1" x14ac:dyDescent="0.25">
      <c r="A14" s="4" t="s">
        <v>9</v>
      </c>
      <c r="B14" s="4"/>
      <c r="C14" s="4" t="s">
        <v>62</v>
      </c>
      <c r="D14" s="4"/>
      <c r="E14" s="4"/>
      <c r="F14" s="4" t="s">
        <v>61</v>
      </c>
      <c r="G14" s="4"/>
      <c r="H14" s="4"/>
      <c r="I14" s="11">
        <v>26021.7</v>
      </c>
      <c r="J14" s="11"/>
      <c r="K14" s="11">
        <v>28723.454809999999</v>
      </c>
      <c r="L14" s="11"/>
      <c r="M14" s="11">
        <v>27843.454809999999</v>
      </c>
      <c r="N14" s="11"/>
    </row>
    <row r="15" spans="1:14" ht="14.95" customHeight="1" x14ac:dyDescent="0.25">
      <c r="A15" s="4"/>
      <c r="B15" s="4"/>
      <c r="C15" s="4"/>
      <c r="D15" s="4"/>
      <c r="E15" s="4"/>
      <c r="F15" s="4"/>
      <c r="G15" s="4"/>
      <c r="H15" s="4"/>
      <c r="I15" s="11"/>
      <c r="J15" s="11"/>
      <c r="K15" s="11"/>
      <c r="L15" s="11"/>
      <c r="M15" s="11"/>
      <c r="N15" s="11"/>
    </row>
    <row r="16" spans="1:14" ht="14.95" customHeight="1" x14ac:dyDescent="0.25">
      <c r="A16" s="4"/>
      <c r="B16" s="4"/>
      <c r="C16" s="4"/>
      <c r="D16" s="4"/>
      <c r="E16" s="4"/>
      <c r="F16" s="4"/>
      <c r="G16" s="4"/>
      <c r="H16" s="4"/>
      <c r="I16" s="11"/>
      <c r="J16" s="11"/>
      <c r="K16" s="11"/>
      <c r="L16" s="11"/>
      <c r="M16" s="11"/>
      <c r="N16" s="11"/>
    </row>
    <row r="17" spans="1:14" ht="14.95" customHeight="1" x14ac:dyDescent="0.25">
      <c r="A17" s="4" t="s">
        <v>13</v>
      </c>
      <c r="B17" s="4"/>
      <c r="C17" s="4" t="s">
        <v>14</v>
      </c>
      <c r="D17" s="4"/>
      <c r="E17" s="4"/>
      <c r="F17" s="4" t="s">
        <v>61</v>
      </c>
      <c r="G17" s="4"/>
      <c r="H17" s="4"/>
      <c r="I17" s="11">
        <v>14.7</v>
      </c>
      <c r="J17" s="11"/>
      <c r="K17" s="11">
        <v>422.72714999999999</v>
      </c>
      <c r="L17" s="11"/>
      <c r="M17" s="11">
        <v>422.72714999999999</v>
      </c>
      <c r="N17" s="11"/>
    </row>
    <row r="18" spans="1:14" ht="14.95" customHeight="1" x14ac:dyDescent="0.25">
      <c r="A18" s="4"/>
      <c r="B18" s="4"/>
      <c r="C18" s="4"/>
      <c r="D18" s="4"/>
      <c r="E18" s="4"/>
      <c r="F18" s="4"/>
      <c r="G18" s="4"/>
      <c r="H18" s="4"/>
      <c r="I18" s="11"/>
      <c r="J18" s="11"/>
      <c r="K18" s="11"/>
      <c r="L18" s="11"/>
      <c r="M18" s="11"/>
      <c r="N18" s="11"/>
    </row>
    <row r="19" spans="1:14" ht="14.95" customHeight="1" x14ac:dyDescent="0.25">
      <c r="A19" s="4"/>
      <c r="B19" s="4"/>
      <c r="C19" s="4"/>
      <c r="D19" s="4"/>
      <c r="E19" s="4"/>
      <c r="F19" s="4"/>
      <c r="G19" s="4"/>
      <c r="H19" s="4"/>
      <c r="I19" s="11"/>
      <c r="J19" s="11"/>
      <c r="K19" s="11"/>
      <c r="L19" s="11"/>
      <c r="M19" s="11"/>
      <c r="N19" s="11"/>
    </row>
    <row r="20" spans="1:14" ht="25" customHeight="1" x14ac:dyDescent="0.25">
      <c r="A20" s="4" t="s">
        <v>15</v>
      </c>
      <c r="B20" s="4"/>
      <c r="C20" s="4" t="s">
        <v>16</v>
      </c>
      <c r="D20" s="4"/>
      <c r="E20" s="4"/>
      <c r="F20" s="4" t="s">
        <v>61</v>
      </c>
      <c r="G20" s="4"/>
      <c r="H20" s="4"/>
      <c r="I20" s="11"/>
      <c r="J20" s="11"/>
      <c r="K20" s="11"/>
      <c r="L20" s="11"/>
      <c r="M20" s="11"/>
      <c r="N20" s="11"/>
    </row>
    <row r="21" spans="1:14" ht="25" customHeight="1" x14ac:dyDescent="0.25">
      <c r="A21" s="4"/>
      <c r="B21" s="4"/>
      <c r="C21" s="4"/>
      <c r="D21" s="4"/>
      <c r="E21" s="4"/>
      <c r="F21" s="4"/>
      <c r="G21" s="4"/>
      <c r="H21" s="4"/>
      <c r="I21" s="11"/>
      <c r="J21" s="11"/>
      <c r="K21" s="11"/>
      <c r="L21" s="11"/>
      <c r="M21" s="11"/>
      <c r="N21" s="11"/>
    </row>
    <row r="22" spans="1:14" ht="25" customHeight="1" x14ac:dyDescent="0.25">
      <c r="A22" s="4"/>
      <c r="B22" s="4"/>
      <c r="C22" s="4"/>
      <c r="D22" s="4"/>
      <c r="E22" s="4"/>
      <c r="F22" s="4"/>
      <c r="G22" s="4"/>
      <c r="H22" s="4"/>
      <c r="I22" s="11"/>
      <c r="J22" s="11"/>
      <c r="K22" s="11"/>
      <c r="L22" s="11"/>
      <c r="M22" s="11"/>
      <c r="N22" s="11"/>
    </row>
    <row r="23" spans="1:14" ht="14.95" customHeight="1" x14ac:dyDescent="0.25">
      <c r="A23" s="4" t="s">
        <v>17</v>
      </c>
      <c r="B23" s="4"/>
      <c r="C23" s="4" t="s">
        <v>18</v>
      </c>
      <c r="D23" s="4"/>
      <c r="E23" s="4"/>
      <c r="F23" s="4" t="s">
        <v>61</v>
      </c>
      <c r="G23" s="4"/>
      <c r="H23" s="4"/>
      <c r="I23" s="11"/>
      <c r="J23" s="11"/>
      <c r="K23" s="11"/>
      <c r="L23" s="11"/>
      <c r="M23" s="11"/>
      <c r="N23" s="11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11"/>
      <c r="J24" s="11"/>
      <c r="K24" s="11"/>
      <c r="L24" s="11"/>
      <c r="M24" s="11"/>
      <c r="N24" s="11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11"/>
      <c r="J25" s="11"/>
      <c r="K25" s="11"/>
      <c r="L25" s="11"/>
      <c r="M25" s="11"/>
      <c r="N25" s="11"/>
    </row>
    <row r="26" spans="1:14" ht="17.149999999999999" customHeight="1" x14ac:dyDescent="0.25">
      <c r="A26" s="4" t="s">
        <v>19</v>
      </c>
      <c r="B26" s="4"/>
      <c r="C26" s="4" t="s">
        <v>20</v>
      </c>
      <c r="D26" s="4"/>
      <c r="E26" s="4"/>
      <c r="F26" s="4" t="s">
        <v>61</v>
      </c>
      <c r="G26" s="4"/>
      <c r="H26" s="4"/>
      <c r="I26" s="11">
        <v>350</v>
      </c>
      <c r="J26" s="11"/>
      <c r="K26" s="11">
        <v>311.63614000000001</v>
      </c>
      <c r="L26" s="11"/>
      <c r="M26" s="11">
        <v>311.63614000000001</v>
      </c>
      <c r="N26" s="11"/>
    </row>
    <row r="27" spans="1:14" ht="17.149999999999999" customHeight="1" x14ac:dyDescent="0.25">
      <c r="A27" s="4"/>
      <c r="B27" s="4"/>
      <c r="C27" s="4"/>
      <c r="D27" s="4"/>
      <c r="E27" s="4"/>
      <c r="F27" s="4"/>
      <c r="G27" s="4"/>
      <c r="H27" s="4"/>
      <c r="I27" s="11"/>
      <c r="J27" s="11"/>
      <c r="K27" s="11"/>
      <c r="L27" s="11"/>
      <c r="M27" s="11"/>
      <c r="N27" s="11"/>
    </row>
    <row r="28" spans="1:14" ht="17.149999999999999" customHeight="1" x14ac:dyDescent="0.25">
      <c r="A28" s="4"/>
      <c r="B28" s="4"/>
      <c r="C28" s="4"/>
      <c r="D28" s="4"/>
      <c r="E28" s="4"/>
      <c r="F28" s="4"/>
      <c r="G28" s="4"/>
      <c r="H28" s="4"/>
      <c r="I28" s="11"/>
      <c r="J28" s="11"/>
      <c r="K28" s="11"/>
      <c r="L28" s="11"/>
      <c r="M28" s="11"/>
      <c r="N28" s="11"/>
    </row>
    <row r="29" spans="1:14" ht="14.95" customHeight="1" x14ac:dyDescent="0.25">
      <c r="A29" s="4" t="s">
        <v>21</v>
      </c>
      <c r="B29" s="4"/>
      <c r="C29" s="4" t="s">
        <v>76</v>
      </c>
      <c r="D29" s="4"/>
      <c r="E29" s="4"/>
      <c r="F29" s="4" t="s">
        <v>61</v>
      </c>
      <c r="G29" s="4"/>
      <c r="H29" s="4"/>
      <c r="I29" s="11">
        <v>350</v>
      </c>
      <c r="J29" s="11"/>
      <c r="K29" s="11"/>
      <c r="L29" s="11"/>
      <c r="M29" s="11"/>
      <c r="N29" s="11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11"/>
      <c r="J30" s="11"/>
      <c r="K30" s="11"/>
      <c r="L30" s="11"/>
      <c r="M30" s="11"/>
      <c r="N30" s="11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11"/>
      <c r="J31" s="11"/>
      <c r="K31" s="11"/>
      <c r="L31" s="11"/>
      <c r="M31" s="11"/>
      <c r="N31" s="11"/>
    </row>
    <row r="32" spans="1:14" ht="14.95" customHeight="1" x14ac:dyDescent="0.25">
      <c r="A32" s="3" t="s">
        <v>6</v>
      </c>
      <c r="B32" s="3"/>
      <c r="C32" s="3" t="s">
        <v>22</v>
      </c>
      <c r="D32" s="3"/>
      <c r="E32" s="3"/>
      <c r="F32" s="3"/>
      <c r="G32" s="3"/>
      <c r="H32" s="3"/>
      <c r="I32" s="10">
        <f>I35+I38</f>
        <v>4764</v>
      </c>
      <c r="J32" s="10"/>
      <c r="K32" s="10">
        <f t="shared" ref="K32" si="4">K35+K38</f>
        <v>4153.7550000000001</v>
      </c>
      <c r="L32" s="10"/>
      <c r="M32" s="10">
        <f t="shared" ref="M32" si="5">M35+M38</f>
        <v>3842.7550000000001</v>
      </c>
      <c r="N32" s="10"/>
    </row>
    <row r="33" spans="1:14" x14ac:dyDescent="0.25">
      <c r="A33" s="3"/>
      <c r="B33" s="3"/>
      <c r="C33" s="3"/>
      <c r="D33" s="3"/>
      <c r="E33" s="3"/>
      <c r="F33" s="3"/>
      <c r="G33" s="3"/>
      <c r="H33" s="3"/>
      <c r="I33" s="10"/>
      <c r="J33" s="10"/>
      <c r="K33" s="10"/>
      <c r="L33" s="10"/>
      <c r="M33" s="10"/>
      <c r="N33" s="10"/>
    </row>
    <row r="34" spans="1:14" x14ac:dyDescent="0.25">
      <c r="A34" s="3"/>
      <c r="B34" s="3"/>
      <c r="C34" s="3"/>
      <c r="D34" s="3"/>
      <c r="E34" s="3"/>
      <c r="F34" s="3"/>
      <c r="G34" s="3"/>
      <c r="H34" s="3"/>
      <c r="I34" s="10"/>
      <c r="J34" s="10"/>
      <c r="K34" s="10"/>
      <c r="L34" s="10"/>
      <c r="M34" s="10"/>
      <c r="N34" s="10"/>
    </row>
    <row r="35" spans="1:14" ht="14.95" customHeight="1" x14ac:dyDescent="0.25">
      <c r="A35" s="4" t="s">
        <v>23</v>
      </c>
      <c r="B35" s="4"/>
      <c r="C35" s="4" t="s">
        <v>24</v>
      </c>
      <c r="D35" s="4"/>
      <c r="E35" s="4"/>
      <c r="F35" s="4" t="s">
        <v>10</v>
      </c>
      <c r="G35" s="4"/>
      <c r="H35" s="4"/>
      <c r="I35" s="11">
        <v>4764</v>
      </c>
      <c r="J35" s="11"/>
      <c r="K35" s="11">
        <v>4153.7550000000001</v>
      </c>
      <c r="L35" s="11"/>
      <c r="M35" s="11">
        <v>3842.7550000000001</v>
      </c>
      <c r="N35" s="11"/>
    </row>
    <row r="36" spans="1:14" x14ac:dyDescent="0.25">
      <c r="A36" s="4"/>
      <c r="B36" s="4"/>
      <c r="C36" s="4"/>
      <c r="D36" s="4"/>
      <c r="E36" s="4"/>
      <c r="F36" s="4"/>
      <c r="G36" s="4"/>
      <c r="H36" s="4"/>
      <c r="I36" s="11"/>
      <c r="J36" s="11"/>
      <c r="K36" s="11"/>
      <c r="L36" s="11"/>
      <c r="M36" s="11"/>
      <c r="N36" s="11"/>
    </row>
    <row r="37" spans="1:14" x14ac:dyDescent="0.25">
      <c r="A37" s="4"/>
      <c r="B37" s="4"/>
      <c r="C37" s="4"/>
      <c r="D37" s="4"/>
      <c r="E37" s="4"/>
      <c r="F37" s="4"/>
      <c r="G37" s="4"/>
      <c r="H37" s="4"/>
      <c r="I37" s="11"/>
      <c r="J37" s="11"/>
      <c r="K37" s="11"/>
      <c r="L37" s="11"/>
      <c r="M37" s="11"/>
      <c r="N37" s="11"/>
    </row>
    <row r="38" spans="1:14" ht="14.95" customHeight="1" x14ac:dyDescent="0.25">
      <c r="A38" s="4" t="s">
        <v>25</v>
      </c>
      <c r="B38" s="4"/>
      <c r="C38" s="4" t="s">
        <v>11</v>
      </c>
      <c r="D38" s="4"/>
      <c r="E38" s="4"/>
      <c r="F38" s="4" t="s">
        <v>10</v>
      </c>
      <c r="G38" s="4"/>
      <c r="H38" s="4"/>
      <c r="I38" s="11"/>
      <c r="J38" s="11"/>
      <c r="K38" s="11"/>
      <c r="L38" s="11"/>
      <c r="M38" s="11"/>
      <c r="N38" s="11"/>
    </row>
    <row r="39" spans="1:14" x14ac:dyDescent="0.25">
      <c r="A39" s="4"/>
      <c r="B39" s="4"/>
      <c r="C39" s="4"/>
      <c r="D39" s="4"/>
      <c r="E39" s="4"/>
      <c r="F39" s="4"/>
      <c r="G39" s="4"/>
      <c r="H39" s="4"/>
      <c r="I39" s="11"/>
      <c r="J39" s="11"/>
      <c r="K39" s="11"/>
      <c r="L39" s="11"/>
      <c r="M39" s="11"/>
      <c r="N39" s="11"/>
    </row>
    <row r="40" spans="1:14" x14ac:dyDescent="0.25">
      <c r="A40" s="4"/>
      <c r="B40" s="4"/>
      <c r="C40" s="4"/>
      <c r="D40" s="4"/>
      <c r="E40" s="4"/>
      <c r="F40" s="4"/>
      <c r="G40" s="4"/>
      <c r="H40" s="4"/>
      <c r="I40" s="11"/>
      <c r="J40" s="11"/>
      <c r="K40" s="11"/>
      <c r="L40" s="11"/>
      <c r="M40" s="11"/>
      <c r="N40" s="11"/>
    </row>
    <row r="41" spans="1:14" ht="14.95" customHeight="1" x14ac:dyDescent="0.25">
      <c r="A41" s="3" t="s">
        <v>7</v>
      </c>
      <c r="B41" s="3"/>
      <c r="C41" s="3" t="s">
        <v>26</v>
      </c>
      <c r="D41" s="3"/>
      <c r="E41" s="3"/>
      <c r="F41" s="3"/>
      <c r="G41" s="3"/>
      <c r="H41" s="3"/>
      <c r="I41" s="10">
        <f>I44+I47+I50+I53+I56+I59+I65+I62+I68+I71</f>
        <v>48547</v>
      </c>
      <c r="J41" s="10"/>
      <c r="K41" s="10">
        <f>K44+K47+K50+K53+K56+K59+K65+K62+K68+K71</f>
        <v>50616.364659999999</v>
      </c>
      <c r="L41" s="10"/>
      <c r="M41" s="10">
        <f>M44+M47+M50+M53+M56+M59+M65+M62+M68+M71</f>
        <v>48212.755420000001</v>
      </c>
      <c r="N41" s="10"/>
    </row>
    <row r="42" spans="1:14" x14ac:dyDescent="0.25">
      <c r="A42" s="3"/>
      <c r="B42" s="3"/>
      <c r="C42" s="3"/>
      <c r="D42" s="3"/>
      <c r="E42" s="3"/>
      <c r="F42" s="3"/>
      <c r="G42" s="3"/>
      <c r="H42" s="3"/>
      <c r="I42" s="10"/>
      <c r="J42" s="10"/>
      <c r="K42" s="10"/>
      <c r="L42" s="10"/>
      <c r="M42" s="10"/>
      <c r="N42" s="10"/>
    </row>
    <row r="43" spans="1:14" x14ac:dyDescent="0.25">
      <c r="A43" s="3"/>
      <c r="B43" s="3"/>
      <c r="C43" s="3"/>
      <c r="D43" s="3"/>
      <c r="E43" s="3"/>
      <c r="F43" s="3"/>
      <c r="G43" s="3"/>
      <c r="H43" s="3"/>
      <c r="I43" s="10"/>
      <c r="J43" s="10"/>
      <c r="K43" s="10"/>
      <c r="L43" s="10"/>
      <c r="M43" s="10"/>
      <c r="N43" s="10"/>
    </row>
    <row r="44" spans="1:14" ht="14.95" customHeight="1" x14ac:dyDescent="0.25">
      <c r="A44" s="4" t="s">
        <v>27</v>
      </c>
      <c r="B44" s="4"/>
      <c r="C44" s="4" t="s">
        <v>28</v>
      </c>
      <c r="D44" s="4"/>
      <c r="E44" s="4"/>
      <c r="F44" s="4" t="s">
        <v>29</v>
      </c>
      <c r="G44" s="4"/>
      <c r="H44" s="4"/>
      <c r="I44" s="11">
        <v>45571.3</v>
      </c>
      <c r="J44" s="11"/>
      <c r="K44" s="11">
        <v>47070.877619999999</v>
      </c>
      <c r="L44" s="11"/>
      <c r="M44" s="11">
        <v>44667.285980000001</v>
      </c>
      <c r="N44" s="11"/>
    </row>
    <row r="45" spans="1:14" ht="14.95" customHeight="1" x14ac:dyDescent="0.25">
      <c r="A45" s="4"/>
      <c r="B45" s="4"/>
      <c r="C45" s="4"/>
      <c r="D45" s="4"/>
      <c r="E45" s="4"/>
      <c r="F45" s="4"/>
      <c r="G45" s="4"/>
      <c r="H45" s="4"/>
      <c r="I45" s="11"/>
      <c r="J45" s="11"/>
      <c r="K45" s="11"/>
      <c r="L45" s="11"/>
      <c r="M45" s="11"/>
      <c r="N45" s="11"/>
    </row>
    <row r="46" spans="1:14" ht="14.95" customHeight="1" x14ac:dyDescent="0.25">
      <c r="A46" s="4"/>
      <c r="B46" s="4"/>
      <c r="C46" s="4"/>
      <c r="D46" s="4"/>
      <c r="E46" s="4"/>
      <c r="F46" s="4"/>
      <c r="G46" s="4"/>
      <c r="H46" s="4"/>
      <c r="I46" s="11"/>
      <c r="J46" s="11"/>
      <c r="K46" s="11"/>
      <c r="L46" s="11"/>
      <c r="M46" s="11"/>
      <c r="N46" s="11"/>
    </row>
    <row r="47" spans="1:14" ht="17.149999999999999" customHeight="1" x14ac:dyDescent="0.25">
      <c r="A47" s="4" t="s">
        <v>30</v>
      </c>
      <c r="B47" s="4"/>
      <c r="C47" s="4" t="s">
        <v>75</v>
      </c>
      <c r="D47" s="4"/>
      <c r="E47" s="4"/>
      <c r="F47" s="4" t="s">
        <v>29</v>
      </c>
      <c r="G47" s="4"/>
      <c r="H47" s="4"/>
      <c r="I47" s="11">
        <v>216</v>
      </c>
      <c r="J47" s="11"/>
      <c r="K47" s="11"/>
      <c r="L47" s="11"/>
      <c r="M47" s="11"/>
      <c r="N47" s="11"/>
    </row>
    <row r="48" spans="1:14" ht="17.149999999999999" customHeight="1" x14ac:dyDescent="0.25">
      <c r="A48" s="4"/>
      <c r="B48" s="4"/>
      <c r="C48" s="4"/>
      <c r="D48" s="4"/>
      <c r="E48" s="4"/>
      <c r="F48" s="4"/>
      <c r="G48" s="4"/>
      <c r="H48" s="4"/>
      <c r="I48" s="11"/>
      <c r="J48" s="11"/>
      <c r="K48" s="11"/>
      <c r="L48" s="11"/>
      <c r="M48" s="11"/>
      <c r="N48" s="11"/>
    </row>
    <row r="49" spans="1:14" ht="17.149999999999999" customHeight="1" x14ac:dyDescent="0.25">
      <c r="A49" s="4"/>
      <c r="B49" s="4"/>
      <c r="C49" s="4"/>
      <c r="D49" s="4"/>
      <c r="E49" s="4"/>
      <c r="F49" s="4"/>
      <c r="G49" s="4"/>
      <c r="H49" s="4"/>
      <c r="I49" s="11"/>
      <c r="J49" s="11"/>
      <c r="K49" s="11"/>
      <c r="L49" s="11"/>
      <c r="M49" s="11"/>
      <c r="N49" s="11"/>
    </row>
    <row r="50" spans="1:14" ht="14.95" customHeight="1" x14ac:dyDescent="0.25">
      <c r="A50" s="4" t="s">
        <v>31</v>
      </c>
      <c r="B50" s="4"/>
      <c r="C50" s="4" t="s">
        <v>32</v>
      </c>
      <c r="D50" s="4"/>
      <c r="E50" s="4"/>
      <c r="F50" s="4" t="s">
        <v>29</v>
      </c>
      <c r="G50" s="4"/>
      <c r="H50" s="4"/>
      <c r="I50" s="11"/>
      <c r="J50" s="11"/>
      <c r="K50" s="11"/>
      <c r="L50" s="11"/>
      <c r="M50" s="11"/>
      <c r="N50" s="11"/>
    </row>
    <row r="51" spans="1:14" ht="14.95" customHeight="1" x14ac:dyDescent="0.25">
      <c r="A51" s="4"/>
      <c r="B51" s="4"/>
      <c r="C51" s="4"/>
      <c r="D51" s="4"/>
      <c r="E51" s="4"/>
      <c r="F51" s="4"/>
      <c r="G51" s="4"/>
      <c r="H51" s="4"/>
      <c r="I51" s="11"/>
      <c r="J51" s="11"/>
      <c r="K51" s="11"/>
      <c r="L51" s="11"/>
      <c r="M51" s="11"/>
      <c r="N51" s="11"/>
    </row>
    <row r="52" spans="1:14" ht="14.95" customHeight="1" x14ac:dyDescent="0.25">
      <c r="A52" s="4"/>
      <c r="B52" s="4"/>
      <c r="C52" s="4"/>
      <c r="D52" s="4"/>
      <c r="E52" s="4"/>
      <c r="F52" s="4"/>
      <c r="G52" s="4"/>
      <c r="H52" s="4"/>
      <c r="I52" s="11"/>
      <c r="J52" s="11"/>
      <c r="K52" s="11"/>
      <c r="L52" s="11"/>
      <c r="M52" s="11"/>
      <c r="N52" s="11"/>
    </row>
    <row r="53" spans="1:14" ht="14.95" customHeight="1" x14ac:dyDescent="0.25">
      <c r="A53" s="4" t="s">
        <v>33</v>
      </c>
      <c r="B53" s="4"/>
      <c r="C53" s="4" t="s">
        <v>77</v>
      </c>
      <c r="D53" s="4"/>
      <c r="E53" s="4"/>
      <c r="F53" s="4" t="s">
        <v>29</v>
      </c>
      <c r="G53" s="4"/>
      <c r="H53" s="4"/>
      <c r="I53" s="11">
        <v>2000</v>
      </c>
      <c r="J53" s="11"/>
      <c r="K53" s="11">
        <v>3243</v>
      </c>
      <c r="L53" s="11"/>
      <c r="M53" s="11">
        <v>3243</v>
      </c>
      <c r="N53" s="11"/>
    </row>
    <row r="54" spans="1:14" ht="14.95" customHeight="1" x14ac:dyDescent="0.25">
      <c r="A54" s="4"/>
      <c r="B54" s="4"/>
      <c r="C54" s="4"/>
      <c r="D54" s="4"/>
      <c r="E54" s="4"/>
      <c r="F54" s="4"/>
      <c r="G54" s="4"/>
      <c r="H54" s="4"/>
      <c r="I54" s="11"/>
      <c r="J54" s="11"/>
      <c r="K54" s="11"/>
      <c r="L54" s="11"/>
      <c r="M54" s="11"/>
      <c r="N54" s="11"/>
    </row>
    <row r="55" spans="1:14" ht="14.95" customHeight="1" x14ac:dyDescent="0.25">
      <c r="A55" s="4"/>
      <c r="B55" s="4"/>
      <c r="C55" s="4"/>
      <c r="D55" s="4"/>
      <c r="E55" s="4"/>
      <c r="F55" s="4"/>
      <c r="G55" s="4"/>
      <c r="H55" s="4"/>
      <c r="I55" s="11"/>
      <c r="J55" s="11"/>
      <c r="K55" s="11"/>
      <c r="L55" s="11"/>
      <c r="M55" s="11"/>
      <c r="N55" s="11"/>
    </row>
    <row r="56" spans="1:14" ht="14.95" customHeight="1" x14ac:dyDescent="0.25">
      <c r="A56" s="4" t="s">
        <v>34</v>
      </c>
      <c r="B56" s="4"/>
      <c r="C56" s="4" t="s">
        <v>35</v>
      </c>
      <c r="D56" s="4"/>
      <c r="E56" s="4"/>
      <c r="F56" s="4" t="s">
        <v>59</v>
      </c>
      <c r="G56" s="4"/>
      <c r="H56" s="4"/>
      <c r="I56" s="11">
        <v>759.7</v>
      </c>
      <c r="J56" s="11"/>
      <c r="K56" s="11">
        <v>302.48703999999998</v>
      </c>
      <c r="L56" s="11"/>
      <c r="M56" s="11">
        <v>302.46944000000002</v>
      </c>
      <c r="N56" s="11"/>
    </row>
    <row r="57" spans="1:14" ht="14.95" customHeight="1" x14ac:dyDescent="0.25">
      <c r="A57" s="4"/>
      <c r="B57" s="4"/>
      <c r="C57" s="4"/>
      <c r="D57" s="4"/>
      <c r="E57" s="4"/>
      <c r="F57" s="4"/>
      <c r="G57" s="4"/>
      <c r="H57" s="4"/>
      <c r="I57" s="11"/>
      <c r="J57" s="11"/>
      <c r="K57" s="11"/>
      <c r="L57" s="11"/>
      <c r="M57" s="11"/>
      <c r="N57" s="11"/>
    </row>
    <row r="58" spans="1:14" ht="14.95" customHeight="1" x14ac:dyDescent="0.25">
      <c r="A58" s="4"/>
      <c r="B58" s="4"/>
      <c r="C58" s="4"/>
      <c r="D58" s="4"/>
      <c r="E58" s="4"/>
      <c r="F58" s="4"/>
      <c r="G58" s="4"/>
      <c r="H58" s="4"/>
      <c r="I58" s="11"/>
      <c r="J58" s="11"/>
      <c r="K58" s="11"/>
      <c r="L58" s="11"/>
      <c r="M58" s="11"/>
      <c r="N58" s="11"/>
    </row>
    <row r="59" spans="1:14" ht="14.95" customHeight="1" x14ac:dyDescent="0.25">
      <c r="A59" s="4" t="s">
        <v>36</v>
      </c>
      <c r="B59" s="4"/>
      <c r="C59" s="4" t="s">
        <v>18</v>
      </c>
      <c r="D59" s="4"/>
      <c r="E59" s="4"/>
      <c r="F59" s="4" t="s">
        <v>29</v>
      </c>
      <c r="G59" s="4"/>
      <c r="H59" s="4"/>
      <c r="I59" s="11"/>
      <c r="J59" s="11"/>
      <c r="K59" s="11"/>
      <c r="L59" s="11"/>
      <c r="M59" s="11"/>
      <c r="N59" s="11"/>
    </row>
    <row r="60" spans="1:14" ht="14.95" customHeight="1" x14ac:dyDescent="0.25">
      <c r="A60" s="4"/>
      <c r="B60" s="4"/>
      <c r="C60" s="4"/>
      <c r="D60" s="4"/>
      <c r="E60" s="4"/>
      <c r="F60" s="4"/>
      <c r="G60" s="4"/>
      <c r="H60" s="4"/>
      <c r="I60" s="11"/>
      <c r="J60" s="11"/>
      <c r="K60" s="11"/>
      <c r="L60" s="11"/>
      <c r="M60" s="11"/>
      <c r="N60" s="11"/>
    </row>
    <row r="61" spans="1:14" ht="14.95" customHeight="1" x14ac:dyDescent="0.25">
      <c r="A61" s="4"/>
      <c r="B61" s="4"/>
      <c r="C61" s="4"/>
      <c r="D61" s="4"/>
      <c r="E61" s="4"/>
      <c r="F61" s="4"/>
      <c r="G61" s="4"/>
      <c r="H61" s="4"/>
      <c r="I61" s="11"/>
      <c r="J61" s="11"/>
      <c r="K61" s="11"/>
      <c r="L61" s="11"/>
      <c r="M61" s="11"/>
      <c r="N61" s="11"/>
    </row>
    <row r="62" spans="1:14" ht="14.95" customHeight="1" x14ac:dyDescent="0.25">
      <c r="A62" s="4" t="s">
        <v>37</v>
      </c>
      <c r="B62" s="4"/>
      <c r="C62" s="4" t="s">
        <v>38</v>
      </c>
      <c r="D62" s="4"/>
      <c r="E62" s="4"/>
      <c r="F62" s="4" t="s">
        <v>29</v>
      </c>
      <c r="G62" s="4"/>
      <c r="H62" s="4"/>
      <c r="I62" s="11"/>
      <c r="J62" s="11"/>
      <c r="K62" s="11"/>
      <c r="L62" s="11"/>
      <c r="M62" s="11"/>
      <c r="N62" s="11"/>
    </row>
    <row r="63" spans="1:14" ht="14.95" customHeight="1" x14ac:dyDescent="0.25">
      <c r="A63" s="4"/>
      <c r="B63" s="4"/>
      <c r="C63" s="4"/>
      <c r="D63" s="4"/>
      <c r="E63" s="4"/>
      <c r="F63" s="4"/>
      <c r="G63" s="4"/>
      <c r="H63" s="4"/>
      <c r="I63" s="11"/>
      <c r="J63" s="11"/>
      <c r="K63" s="11"/>
      <c r="L63" s="11"/>
      <c r="M63" s="11"/>
      <c r="N63" s="11"/>
    </row>
    <row r="64" spans="1:14" ht="14.95" customHeight="1" x14ac:dyDescent="0.25">
      <c r="A64" s="4"/>
      <c r="B64" s="4"/>
      <c r="C64" s="4"/>
      <c r="D64" s="4"/>
      <c r="E64" s="4"/>
      <c r="F64" s="4"/>
      <c r="G64" s="4"/>
      <c r="H64" s="4"/>
      <c r="I64" s="11"/>
      <c r="J64" s="11"/>
      <c r="K64" s="11"/>
      <c r="L64" s="11"/>
      <c r="M64" s="11"/>
      <c r="N64" s="11"/>
    </row>
    <row r="65" spans="1:14" ht="38.049999999999997" customHeight="1" x14ac:dyDescent="0.25">
      <c r="A65" s="4" t="s">
        <v>57</v>
      </c>
      <c r="B65" s="4"/>
      <c r="C65" s="4" t="s">
        <v>58</v>
      </c>
      <c r="D65" s="4"/>
      <c r="E65" s="4"/>
      <c r="F65" s="4" t="s">
        <v>29</v>
      </c>
      <c r="G65" s="4"/>
      <c r="H65" s="4"/>
      <c r="I65" s="11"/>
      <c r="J65" s="11"/>
      <c r="K65" s="11"/>
      <c r="L65" s="11"/>
      <c r="M65" s="11"/>
      <c r="N65" s="11"/>
    </row>
    <row r="66" spans="1:14" ht="38.049999999999997" customHeight="1" x14ac:dyDescent="0.25">
      <c r="A66" s="4"/>
      <c r="B66" s="4"/>
      <c r="C66" s="4"/>
      <c r="D66" s="4"/>
      <c r="E66" s="4"/>
      <c r="F66" s="4"/>
      <c r="G66" s="4"/>
      <c r="H66" s="4"/>
      <c r="I66" s="11"/>
      <c r="J66" s="11"/>
      <c r="K66" s="11"/>
      <c r="L66" s="11"/>
      <c r="M66" s="11"/>
      <c r="N66" s="11"/>
    </row>
    <row r="67" spans="1:14" ht="38.049999999999997" customHeight="1" x14ac:dyDescent="0.25">
      <c r="A67" s="4"/>
      <c r="B67" s="4"/>
      <c r="C67" s="4"/>
      <c r="D67" s="4"/>
      <c r="E67" s="4"/>
      <c r="F67" s="4"/>
      <c r="G67" s="4"/>
      <c r="H67" s="4"/>
      <c r="I67" s="11"/>
      <c r="J67" s="11"/>
      <c r="K67" s="11"/>
      <c r="L67" s="11"/>
      <c r="M67" s="11"/>
      <c r="N67" s="11"/>
    </row>
    <row r="68" spans="1:14" ht="14.95" customHeight="1" x14ac:dyDescent="0.25">
      <c r="A68" s="4" t="s">
        <v>69</v>
      </c>
      <c r="B68" s="4"/>
      <c r="C68" s="4" t="s">
        <v>70</v>
      </c>
      <c r="D68" s="4"/>
      <c r="E68" s="4"/>
      <c r="F68" s="4" t="s">
        <v>29</v>
      </c>
      <c r="G68" s="4"/>
      <c r="H68" s="4"/>
      <c r="I68" s="11"/>
      <c r="J68" s="11"/>
      <c r="K68" s="11"/>
      <c r="L68" s="11"/>
      <c r="M68" s="11"/>
      <c r="N68" s="11"/>
    </row>
    <row r="69" spans="1:14" ht="14.95" customHeight="1" x14ac:dyDescent="0.25">
      <c r="A69" s="4"/>
      <c r="B69" s="4"/>
      <c r="C69" s="4"/>
      <c r="D69" s="4"/>
      <c r="E69" s="4"/>
      <c r="F69" s="4"/>
      <c r="G69" s="4"/>
      <c r="H69" s="4"/>
      <c r="I69" s="11"/>
      <c r="J69" s="11"/>
      <c r="K69" s="11"/>
      <c r="L69" s="11"/>
      <c r="M69" s="11"/>
      <c r="N69" s="11"/>
    </row>
    <row r="70" spans="1:14" ht="14.95" customHeight="1" x14ac:dyDescent="0.25">
      <c r="A70" s="4"/>
      <c r="B70" s="4"/>
      <c r="C70" s="4"/>
      <c r="D70" s="4"/>
      <c r="E70" s="4"/>
      <c r="F70" s="4"/>
      <c r="G70" s="4"/>
      <c r="H70" s="4"/>
      <c r="I70" s="11"/>
      <c r="J70" s="11"/>
      <c r="K70" s="11"/>
      <c r="L70" s="11"/>
      <c r="M70" s="11"/>
      <c r="N70" s="11"/>
    </row>
    <row r="71" spans="1:14" ht="14.95" customHeight="1" x14ac:dyDescent="0.25">
      <c r="A71" s="4" t="s">
        <v>71</v>
      </c>
      <c r="B71" s="4"/>
      <c r="C71" s="4" t="s">
        <v>72</v>
      </c>
      <c r="D71" s="4"/>
      <c r="E71" s="4"/>
      <c r="F71" s="4" t="s">
        <v>29</v>
      </c>
      <c r="G71" s="4"/>
      <c r="H71" s="4"/>
      <c r="I71" s="11"/>
      <c r="J71" s="11"/>
      <c r="K71" s="11"/>
      <c r="L71" s="11"/>
      <c r="M71" s="11"/>
      <c r="N71" s="11"/>
    </row>
    <row r="72" spans="1:14" ht="14.95" customHeight="1" x14ac:dyDescent="0.25">
      <c r="A72" s="4"/>
      <c r="B72" s="4"/>
      <c r="C72" s="4"/>
      <c r="D72" s="4"/>
      <c r="E72" s="4"/>
      <c r="F72" s="4"/>
      <c r="G72" s="4"/>
      <c r="H72" s="4"/>
      <c r="I72" s="11"/>
      <c r="J72" s="11"/>
      <c r="K72" s="11"/>
      <c r="L72" s="11"/>
      <c r="M72" s="11"/>
      <c r="N72" s="11"/>
    </row>
    <row r="73" spans="1:14" ht="14.95" customHeight="1" x14ac:dyDescent="0.25">
      <c r="A73" s="4"/>
      <c r="B73" s="4"/>
      <c r="C73" s="4"/>
      <c r="D73" s="4"/>
      <c r="E73" s="4"/>
      <c r="F73" s="4"/>
      <c r="G73" s="4"/>
      <c r="H73" s="4"/>
      <c r="I73" s="11"/>
      <c r="J73" s="11"/>
      <c r="K73" s="11"/>
      <c r="L73" s="11"/>
      <c r="M73" s="11"/>
      <c r="N73" s="11"/>
    </row>
    <row r="74" spans="1:14" ht="14.95" customHeight="1" x14ac:dyDescent="0.25">
      <c r="A74" s="3" t="s">
        <v>8</v>
      </c>
      <c r="B74" s="3"/>
      <c r="C74" s="3" t="s">
        <v>39</v>
      </c>
      <c r="D74" s="3"/>
      <c r="E74" s="3"/>
      <c r="F74" s="3"/>
      <c r="G74" s="3"/>
      <c r="H74" s="3"/>
      <c r="I74" s="10">
        <f>I77+I80+I83</f>
        <v>8462.2999999999993</v>
      </c>
      <c r="J74" s="10"/>
      <c r="K74" s="10">
        <f>K77+K80+K83</f>
        <v>8417.26</v>
      </c>
      <c r="L74" s="10"/>
      <c r="M74" s="10">
        <f>M77+M80+M83</f>
        <v>8386.26</v>
      </c>
      <c r="N74" s="10"/>
    </row>
    <row r="75" spans="1:14" ht="14.95" customHeight="1" x14ac:dyDescent="0.25">
      <c r="A75" s="3"/>
      <c r="B75" s="3"/>
      <c r="C75" s="3"/>
      <c r="D75" s="3"/>
      <c r="E75" s="3"/>
      <c r="F75" s="3"/>
      <c r="G75" s="3"/>
      <c r="H75" s="3"/>
      <c r="I75" s="10"/>
      <c r="J75" s="10"/>
      <c r="K75" s="10"/>
      <c r="L75" s="10"/>
      <c r="M75" s="10"/>
      <c r="N75" s="10"/>
    </row>
    <row r="76" spans="1:14" ht="14.95" customHeight="1" x14ac:dyDescent="0.25">
      <c r="A76" s="3"/>
      <c r="B76" s="3"/>
      <c r="C76" s="3"/>
      <c r="D76" s="3"/>
      <c r="E76" s="3"/>
      <c r="F76" s="3"/>
      <c r="G76" s="3"/>
      <c r="H76" s="3"/>
      <c r="I76" s="10"/>
      <c r="J76" s="10"/>
      <c r="K76" s="10"/>
      <c r="L76" s="10"/>
      <c r="M76" s="10"/>
      <c r="N76" s="10"/>
    </row>
    <row r="77" spans="1:14" ht="14.95" customHeight="1" x14ac:dyDescent="0.25">
      <c r="A77" s="4" t="s">
        <v>41</v>
      </c>
      <c r="B77" s="4"/>
      <c r="C77" s="4" t="s">
        <v>42</v>
      </c>
      <c r="D77" s="4"/>
      <c r="E77" s="4"/>
      <c r="F77" s="4" t="s">
        <v>40</v>
      </c>
      <c r="G77" s="4"/>
      <c r="H77" s="4"/>
      <c r="I77" s="11">
        <v>8462.2999999999993</v>
      </c>
      <c r="J77" s="11"/>
      <c r="K77" s="11">
        <v>8417.26</v>
      </c>
      <c r="L77" s="11"/>
      <c r="M77" s="11">
        <v>8386.26</v>
      </c>
      <c r="N77" s="11"/>
    </row>
    <row r="78" spans="1:14" ht="14.95" customHeight="1" x14ac:dyDescent="0.25">
      <c r="A78" s="4"/>
      <c r="B78" s="4"/>
      <c r="C78" s="4"/>
      <c r="D78" s="4"/>
      <c r="E78" s="4"/>
      <c r="F78" s="4"/>
      <c r="G78" s="4"/>
      <c r="H78" s="4"/>
      <c r="I78" s="11"/>
      <c r="J78" s="11"/>
      <c r="K78" s="11"/>
      <c r="L78" s="11"/>
      <c r="M78" s="11"/>
      <c r="N78" s="11"/>
    </row>
    <row r="79" spans="1:14" ht="14.95" customHeight="1" x14ac:dyDescent="0.25">
      <c r="A79" s="4"/>
      <c r="B79" s="4"/>
      <c r="C79" s="4"/>
      <c r="D79" s="4"/>
      <c r="E79" s="4"/>
      <c r="F79" s="4"/>
      <c r="G79" s="4"/>
      <c r="H79" s="4"/>
      <c r="I79" s="11"/>
      <c r="J79" s="11"/>
      <c r="K79" s="11"/>
      <c r="L79" s="11"/>
      <c r="M79" s="11"/>
      <c r="N79" s="11"/>
    </row>
    <row r="80" spans="1:14" ht="14.95" customHeight="1" x14ac:dyDescent="0.25">
      <c r="A80" s="4" t="s">
        <v>67</v>
      </c>
      <c r="B80" s="4"/>
      <c r="C80" s="4" t="s">
        <v>68</v>
      </c>
      <c r="D80" s="4"/>
      <c r="E80" s="4"/>
      <c r="F80" s="4" t="s">
        <v>40</v>
      </c>
      <c r="G80" s="4"/>
      <c r="H80" s="4"/>
      <c r="I80" s="11"/>
      <c r="J80" s="11"/>
      <c r="K80" s="11"/>
      <c r="L80" s="11"/>
      <c r="M80" s="11"/>
      <c r="N80" s="11"/>
    </row>
    <row r="81" spans="1:14" ht="14.95" customHeight="1" x14ac:dyDescent="0.25">
      <c r="A81" s="4"/>
      <c r="B81" s="4"/>
      <c r="C81" s="4"/>
      <c r="D81" s="4"/>
      <c r="E81" s="4"/>
      <c r="F81" s="4"/>
      <c r="G81" s="4"/>
      <c r="H81" s="4"/>
      <c r="I81" s="11"/>
      <c r="J81" s="11"/>
      <c r="K81" s="11"/>
      <c r="L81" s="11"/>
      <c r="M81" s="11"/>
      <c r="N81" s="11"/>
    </row>
    <row r="82" spans="1:14" ht="14.95" customHeight="1" x14ac:dyDescent="0.25">
      <c r="A82" s="4"/>
      <c r="B82" s="4"/>
      <c r="C82" s="4"/>
      <c r="D82" s="4"/>
      <c r="E82" s="4"/>
      <c r="F82" s="4"/>
      <c r="G82" s="4"/>
      <c r="H82" s="4"/>
      <c r="I82" s="11"/>
      <c r="J82" s="11"/>
      <c r="K82" s="11"/>
      <c r="L82" s="11"/>
      <c r="M82" s="11"/>
      <c r="N82" s="11"/>
    </row>
    <row r="83" spans="1:14" ht="35.15" customHeight="1" x14ac:dyDescent="0.25">
      <c r="A83" s="4" t="s">
        <v>73</v>
      </c>
      <c r="B83" s="4"/>
      <c r="C83" s="4" t="s">
        <v>74</v>
      </c>
      <c r="D83" s="4"/>
      <c r="E83" s="4"/>
      <c r="F83" s="4" t="s">
        <v>40</v>
      </c>
      <c r="G83" s="4"/>
      <c r="H83" s="4"/>
      <c r="I83" s="11"/>
      <c r="J83" s="11"/>
      <c r="K83" s="11"/>
      <c r="L83" s="11"/>
      <c r="M83" s="11"/>
      <c r="N83" s="11"/>
    </row>
    <row r="84" spans="1:14" ht="35.15" customHeight="1" x14ac:dyDescent="0.25">
      <c r="A84" s="4"/>
      <c r="B84" s="4"/>
      <c r="C84" s="4"/>
      <c r="D84" s="4"/>
      <c r="E84" s="4"/>
      <c r="F84" s="4"/>
      <c r="G84" s="4"/>
      <c r="H84" s="4"/>
      <c r="I84" s="11"/>
      <c r="J84" s="11"/>
      <c r="K84" s="11"/>
      <c r="L84" s="11"/>
      <c r="M84" s="11"/>
      <c r="N84" s="11"/>
    </row>
    <row r="85" spans="1:14" ht="35.15" customHeight="1" x14ac:dyDescent="0.25">
      <c r="A85" s="4"/>
      <c r="B85" s="4"/>
      <c r="C85" s="4"/>
      <c r="D85" s="4"/>
      <c r="E85" s="4"/>
      <c r="F85" s="4"/>
      <c r="G85" s="4"/>
      <c r="H85" s="4"/>
      <c r="I85" s="11"/>
      <c r="J85" s="11"/>
      <c r="K85" s="11"/>
      <c r="L85" s="11"/>
      <c r="M85" s="11"/>
      <c r="N85" s="11"/>
    </row>
    <row r="86" spans="1:14" ht="14.95" customHeight="1" x14ac:dyDescent="0.25">
      <c r="A86" s="3" t="s">
        <v>43</v>
      </c>
      <c r="B86" s="3"/>
      <c r="C86" s="3" t="s">
        <v>44</v>
      </c>
      <c r="D86" s="3"/>
      <c r="E86" s="3"/>
      <c r="F86" s="3"/>
      <c r="G86" s="3"/>
      <c r="H86" s="3"/>
      <c r="I86" s="10">
        <f>I89</f>
        <v>805</v>
      </c>
      <c r="J86" s="10"/>
      <c r="K86" s="10">
        <f t="shared" ref="K86" si="6">K89</f>
        <v>578.47221999999999</v>
      </c>
      <c r="L86" s="10"/>
      <c r="M86" s="10">
        <f t="shared" ref="M86" si="7">M89</f>
        <v>578.47221999999999</v>
      </c>
      <c r="N86" s="10"/>
    </row>
    <row r="87" spans="1:14" ht="14.95" customHeight="1" x14ac:dyDescent="0.25">
      <c r="A87" s="3"/>
      <c r="B87" s="3"/>
      <c r="C87" s="3"/>
      <c r="D87" s="3"/>
      <c r="E87" s="3"/>
      <c r="F87" s="3"/>
      <c r="G87" s="3"/>
      <c r="H87" s="3"/>
      <c r="I87" s="10"/>
      <c r="J87" s="10"/>
      <c r="K87" s="10"/>
      <c r="L87" s="10"/>
      <c r="M87" s="10"/>
      <c r="N87" s="10"/>
    </row>
    <row r="88" spans="1:14" ht="14.95" customHeight="1" x14ac:dyDescent="0.25">
      <c r="A88" s="3"/>
      <c r="B88" s="3"/>
      <c r="C88" s="3"/>
      <c r="D88" s="3"/>
      <c r="E88" s="3"/>
      <c r="F88" s="3"/>
      <c r="G88" s="3"/>
      <c r="H88" s="3"/>
      <c r="I88" s="10"/>
      <c r="J88" s="10"/>
      <c r="K88" s="10"/>
      <c r="L88" s="10"/>
      <c r="M88" s="10"/>
      <c r="N88" s="10"/>
    </row>
    <row r="89" spans="1:14" ht="14.95" customHeight="1" x14ac:dyDescent="0.25">
      <c r="A89" s="4" t="s">
        <v>45</v>
      </c>
      <c r="B89" s="4"/>
      <c r="C89" s="4" t="s">
        <v>24</v>
      </c>
      <c r="D89" s="4"/>
      <c r="E89" s="4"/>
      <c r="F89" s="4" t="s">
        <v>10</v>
      </c>
      <c r="G89" s="4"/>
      <c r="H89" s="4"/>
      <c r="I89" s="11">
        <v>805</v>
      </c>
      <c r="J89" s="11"/>
      <c r="K89" s="11">
        <v>578.47221999999999</v>
      </c>
      <c r="L89" s="11"/>
      <c r="M89" s="11">
        <v>578.47221999999999</v>
      </c>
      <c r="N89" s="11"/>
    </row>
    <row r="90" spans="1:14" ht="14.95" customHeight="1" x14ac:dyDescent="0.25">
      <c r="A90" s="4"/>
      <c r="B90" s="4"/>
      <c r="C90" s="4"/>
      <c r="D90" s="4"/>
      <c r="E90" s="4"/>
      <c r="F90" s="4"/>
      <c r="G90" s="4"/>
      <c r="H90" s="4"/>
      <c r="I90" s="11"/>
      <c r="J90" s="11"/>
      <c r="K90" s="11"/>
      <c r="L90" s="11"/>
      <c r="M90" s="11"/>
      <c r="N90" s="11"/>
    </row>
    <row r="91" spans="1:14" ht="14.95" customHeight="1" x14ac:dyDescent="0.25">
      <c r="A91" s="4"/>
      <c r="B91" s="4"/>
      <c r="C91" s="4"/>
      <c r="D91" s="4"/>
      <c r="E91" s="4"/>
      <c r="F91" s="4"/>
      <c r="G91" s="4"/>
      <c r="H91" s="4"/>
      <c r="I91" s="11"/>
      <c r="J91" s="11"/>
      <c r="K91" s="11"/>
      <c r="L91" s="11"/>
      <c r="M91" s="11"/>
      <c r="N91" s="11"/>
    </row>
    <row r="92" spans="1:14" ht="14.95" customHeight="1" x14ac:dyDescent="0.25">
      <c r="A92" s="3" t="s">
        <v>47</v>
      </c>
      <c r="B92" s="3"/>
      <c r="C92" s="3" t="s">
        <v>48</v>
      </c>
      <c r="D92" s="3"/>
      <c r="E92" s="3"/>
      <c r="F92" s="3"/>
      <c r="G92" s="3"/>
      <c r="H92" s="3"/>
      <c r="I92" s="10">
        <f>I95</f>
        <v>0</v>
      </c>
      <c r="J92" s="10"/>
      <c r="K92" s="10">
        <f t="shared" ref="K92" si="8">K95</f>
        <v>0</v>
      </c>
      <c r="L92" s="10"/>
      <c r="M92" s="10">
        <f t="shared" ref="M92" si="9">M95</f>
        <v>0</v>
      </c>
      <c r="N92" s="10"/>
    </row>
    <row r="93" spans="1:14" ht="14.95" customHeight="1" x14ac:dyDescent="0.25">
      <c r="A93" s="3"/>
      <c r="B93" s="3"/>
      <c r="C93" s="3"/>
      <c r="D93" s="3"/>
      <c r="E93" s="3"/>
      <c r="F93" s="3"/>
      <c r="G93" s="3"/>
      <c r="H93" s="3"/>
      <c r="I93" s="10"/>
      <c r="J93" s="10"/>
      <c r="K93" s="10"/>
      <c r="L93" s="10"/>
      <c r="M93" s="10"/>
      <c r="N93" s="10"/>
    </row>
    <row r="94" spans="1:14" ht="14.95" customHeight="1" x14ac:dyDescent="0.25">
      <c r="A94" s="3"/>
      <c r="B94" s="3"/>
      <c r="C94" s="3"/>
      <c r="D94" s="3"/>
      <c r="E94" s="3"/>
      <c r="F94" s="3"/>
      <c r="G94" s="3"/>
      <c r="H94" s="3"/>
      <c r="I94" s="10"/>
      <c r="J94" s="10"/>
      <c r="K94" s="10"/>
      <c r="L94" s="10"/>
      <c r="M94" s="10"/>
      <c r="N94" s="10"/>
    </row>
    <row r="95" spans="1:14" ht="14.95" customHeight="1" x14ac:dyDescent="0.25">
      <c r="A95" s="4" t="s">
        <v>49</v>
      </c>
      <c r="B95" s="4"/>
      <c r="C95" s="4" t="s">
        <v>24</v>
      </c>
      <c r="D95" s="4"/>
      <c r="E95" s="4"/>
      <c r="F95" s="4" t="s">
        <v>10</v>
      </c>
      <c r="G95" s="4"/>
      <c r="H95" s="4"/>
      <c r="I95" s="11"/>
      <c r="J95" s="11"/>
      <c r="K95" s="11">
        <v>0</v>
      </c>
      <c r="L95" s="11"/>
      <c r="M95" s="11">
        <v>0</v>
      </c>
      <c r="N95" s="11"/>
    </row>
    <row r="96" spans="1:14" ht="14.95" customHeight="1" x14ac:dyDescent="0.25">
      <c r="A96" s="4"/>
      <c r="B96" s="4"/>
      <c r="C96" s="4"/>
      <c r="D96" s="4"/>
      <c r="E96" s="4"/>
      <c r="F96" s="4"/>
      <c r="G96" s="4"/>
      <c r="H96" s="4"/>
      <c r="I96" s="11"/>
      <c r="J96" s="11"/>
      <c r="K96" s="11"/>
      <c r="L96" s="11"/>
      <c r="M96" s="11"/>
      <c r="N96" s="11"/>
    </row>
    <row r="97" spans="1:14" ht="14.95" customHeight="1" x14ac:dyDescent="0.25">
      <c r="A97" s="4"/>
      <c r="B97" s="4"/>
      <c r="C97" s="4"/>
      <c r="D97" s="4"/>
      <c r="E97" s="4"/>
      <c r="F97" s="4"/>
      <c r="G97" s="4"/>
      <c r="H97" s="4"/>
      <c r="I97" s="11"/>
      <c r="J97" s="11"/>
      <c r="K97" s="11"/>
      <c r="L97" s="11"/>
      <c r="M97" s="11"/>
      <c r="N97" s="11"/>
    </row>
    <row r="98" spans="1:14" ht="14.95" customHeight="1" x14ac:dyDescent="0.25">
      <c r="A98" s="3" t="s">
        <v>50</v>
      </c>
      <c r="B98" s="3"/>
      <c r="C98" s="3" t="s">
        <v>56</v>
      </c>
      <c r="D98" s="3"/>
      <c r="E98" s="3"/>
      <c r="F98" s="3"/>
      <c r="G98" s="3"/>
      <c r="H98" s="3"/>
      <c r="I98" s="10">
        <f>I101+I104+I107</f>
        <v>40160.5</v>
      </c>
      <c r="J98" s="10"/>
      <c r="K98" s="10">
        <f t="shared" ref="K98" si="10">K101+K104+K107</f>
        <v>40386.815430000002</v>
      </c>
      <c r="L98" s="10"/>
      <c r="M98" s="10">
        <f t="shared" ref="M98" si="11">M101+M104+M107</f>
        <v>38610.51311</v>
      </c>
      <c r="N98" s="10"/>
    </row>
    <row r="99" spans="1:14" ht="14.95" customHeight="1" x14ac:dyDescent="0.25">
      <c r="A99" s="3"/>
      <c r="B99" s="3"/>
      <c r="C99" s="3"/>
      <c r="D99" s="3"/>
      <c r="E99" s="3"/>
      <c r="F99" s="3"/>
      <c r="G99" s="3"/>
      <c r="H99" s="3"/>
      <c r="I99" s="10"/>
      <c r="J99" s="10"/>
      <c r="K99" s="10"/>
      <c r="L99" s="10"/>
      <c r="M99" s="10"/>
      <c r="N99" s="10"/>
    </row>
    <row r="100" spans="1:14" ht="14.95" customHeight="1" x14ac:dyDescent="0.25">
      <c r="A100" s="3"/>
      <c r="B100" s="3"/>
      <c r="C100" s="3"/>
      <c r="D100" s="3"/>
      <c r="E100" s="3"/>
      <c r="F100" s="3"/>
      <c r="G100" s="3"/>
      <c r="H100" s="3"/>
      <c r="I100" s="10"/>
      <c r="J100" s="10"/>
      <c r="K100" s="10"/>
      <c r="L100" s="10"/>
      <c r="M100" s="10"/>
      <c r="N100" s="10"/>
    </row>
    <row r="101" spans="1:14" ht="14.95" customHeight="1" x14ac:dyDescent="0.25">
      <c r="A101" s="4" t="s">
        <v>51</v>
      </c>
      <c r="B101" s="4"/>
      <c r="C101" s="4" t="s">
        <v>46</v>
      </c>
      <c r="D101" s="4"/>
      <c r="E101" s="4"/>
      <c r="F101" s="4" t="s">
        <v>59</v>
      </c>
      <c r="G101" s="4"/>
      <c r="H101" s="4"/>
      <c r="I101" s="11">
        <v>1975.2</v>
      </c>
      <c r="J101" s="11"/>
      <c r="K101" s="11">
        <v>2823.8758400000002</v>
      </c>
      <c r="L101" s="11"/>
      <c r="M101" s="11">
        <v>2822.8654000000001</v>
      </c>
      <c r="N101" s="11"/>
    </row>
    <row r="102" spans="1:14" ht="14.95" customHeight="1" x14ac:dyDescent="0.25">
      <c r="A102" s="4"/>
      <c r="B102" s="4"/>
      <c r="C102" s="4"/>
      <c r="D102" s="4"/>
      <c r="E102" s="4"/>
      <c r="F102" s="4"/>
      <c r="G102" s="4"/>
      <c r="H102" s="4"/>
      <c r="I102" s="11"/>
      <c r="J102" s="11"/>
      <c r="K102" s="11"/>
      <c r="L102" s="11"/>
      <c r="M102" s="11"/>
      <c r="N102" s="11"/>
    </row>
    <row r="103" spans="1:14" ht="14.95" customHeight="1" x14ac:dyDescent="0.25">
      <c r="A103" s="4"/>
      <c r="B103" s="4"/>
      <c r="C103" s="4"/>
      <c r="D103" s="4"/>
      <c r="E103" s="4"/>
      <c r="F103" s="4"/>
      <c r="G103" s="4"/>
      <c r="H103" s="4"/>
      <c r="I103" s="11"/>
      <c r="J103" s="11"/>
      <c r="K103" s="11"/>
      <c r="L103" s="11"/>
      <c r="M103" s="11"/>
      <c r="N103" s="11"/>
    </row>
    <row r="104" spans="1:14" ht="14.95" customHeight="1" x14ac:dyDescent="0.25">
      <c r="A104" s="4" t="s">
        <v>52</v>
      </c>
      <c r="B104" s="4"/>
      <c r="C104" s="4" t="s">
        <v>54</v>
      </c>
      <c r="D104" s="4"/>
      <c r="E104" s="4"/>
      <c r="F104" s="4" t="s">
        <v>59</v>
      </c>
      <c r="G104" s="4"/>
      <c r="H104" s="4"/>
      <c r="I104" s="11">
        <v>5141.8999999999996</v>
      </c>
      <c r="J104" s="11"/>
      <c r="K104" s="11">
        <v>4999.4257500000003</v>
      </c>
      <c r="L104" s="11"/>
      <c r="M104" s="11">
        <v>4992.5216300000002</v>
      </c>
      <c r="N104" s="11"/>
    </row>
    <row r="105" spans="1:14" ht="14.95" customHeight="1" x14ac:dyDescent="0.25">
      <c r="A105" s="4"/>
      <c r="B105" s="4"/>
      <c r="C105" s="4"/>
      <c r="D105" s="4"/>
      <c r="E105" s="4"/>
      <c r="F105" s="4"/>
      <c r="G105" s="4"/>
      <c r="H105" s="4"/>
      <c r="I105" s="11"/>
      <c r="J105" s="11"/>
      <c r="K105" s="11"/>
      <c r="L105" s="11"/>
      <c r="M105" s="11"/>
      <c r="N105" s="11"/>
    </row>
    <row r="106" spans="1:14" ht="14.95" customHeight="1" x14ac:dyDescent="0.25">
      <c r="A106" s="4"/>
      <c r="B106" s="4"/>
      <c r="C106" s="4"/>
      <c r="D106" s="4"/>
      <c r="E106" s="4"/>
      <c r="F106" s="4"/>
      <c r="G106" s="4"/>
      <c r="H106" s="4"/>
      <c r="I106" s="11"/>
      <c r="J106" s="11"/>
      <c r="K106" s="11"/>
      <c r="L106" s="11"/>
      <c r="M106" s="11"/>
      <c r="N106" s="11"/>
    </row>
    <row r="107" spans="1:14" ht="14.95" customHeight="1" x14ac:dyDescent="0.25">
      <c r="A107" s="4" t="s">
        <v>53</v>
      </c>
      <c r="B107" s="4"/>
      <c r="C107" s="4" t="s">
        <v>55</v>
      </c>
      <c r="D107" s="4"/>
      <c r="E107" s="4"/>
      <c r="F107" s="4" t="s">
        <v>59</v>
      </c>
      <c r="G107" s="4"/>
      <c r="H107" s="4"/>
      <c r="I107" s="11">
        <v>33043.4</v>
      </c>
      <c r="J107" s="11"/>
      <c r="K107" s="11">
        <v>32563.51384</v>
      </c>
      <c r="L107" s="11"/>
      <c r="M107" s="11">
        <v>30795.126079999998</v>
      </c>
      <c r="N107" s="11"/>
    </row>
    <row r="108" spans="1:14" ht="14.95" customHeight="1" x14ac:dyDescent="0.25">
      <c r="A108" s="4"/>
      <c r="B108" s="4"/>
      <c r="C108" s="4"/>
      <c r="D108" s="4"/>
      <c r="E108" s="4"/>
      <c r="F108" s="4"/>
      <c r="G108" s="4"/>
      <c r="H108" s="4"/>
      <c r="I108" s="11"/>
      <c r="J108" s="11"/>
      <c r="K108" s="11"/>
      <c r="L108" s="11"/>
      <c r="M108" s="11"/>
      <c r="N108" s="11"/>
    </row>
    <row r="109" spans="1:14" ht="14.95" customHeight="1" x14ac:dyDescent="0.25">
      <c r="A109" s="4"/>
      <c r="B109" s="4"/>
      <c r="C109" s="4"/>
      <c r="D109" s="4"/>
      <c r="E109" s="4"/>
      <c r="F109" s="4"/>
      <c r="G109" s="4"/>
      <c r="H109" s="4"/>
      <c r="I109" s="11"/>
      <c r="J109" s="11"/>
      <c r="K109" s="11"/>
      <c r="L109" s="11"/>
      <c r="M109" s="11"/>
      <c r="N109" s="11"/>
    </row>
    <row r="110" spans="1:14" ht="14.3" customHeight="1" x14ac:dyDescent="0.25"/>
    <row r="120" spans="3:11" s="2" customFormat="1" ht="18.350000000000001" x14ac:dyDescent="0.3">
      <c r="C120" s="2" t="s">
        <v>78</v>
      </c>
      <c r="K120" s="2" t="s">
        <v>79</v>
      </c>
    </row>
  </sheetData>
  <mergeCells count="212">
    <mergeCell ref="A68:B70"/>
    <mergeCell ref="C68:E70"/>
    <mergeCell ref="F68:H70"/>
    <mergeCell ref="I68:J70"/>
    <mergeCell ref="K68:L70"/>
    <mergeCell ref="M68:N70"/>
    <mergeCell ref="A71:B73"/>
    <mergeCell ref="C71:E73"/>
    <mergeCell ref="F71:H73"/>
    <mergeCell ref="I71:J73"/>
    <mergeCell ref="K71:L73"/>
    <mergeCell ref="M71:N73"/>
    <mergeCell ref="A98:B100"/>
    <mergeCell ref="C98:H100"/>
    <mergeCell ref="I98:J100"/>
    <mergeCell ref="K98:L100"/>
    <mergeCell ref="M98:N100"/>
    <mergeCell ref="M7:N7"/>
    <mergeCell ref="A1:N1"/>
    <mergeCell ref="A2:N2"/>
    <mergeCell ref="I4:N4"/>
    <mergeCell ref="I5:J6"/>
    <mergeCell ref="K5:L6"/>
    <mergeCell ref="M5:N6"/>
    <mergeCell ref="A4:B6"/>
    <mergeCell ref="C4:E6"/>
    <mergeCell ref="F4:H6"/>
    <mergeCell ref="A3:N3"/>
    <mergeCell ref="C17:E19"/>
    <mergeCell ref="C20:E22"/>
    <mergeCell ref="A8:B10"/>
    <mergeCell ref="C11:H13"/>
    <mergeCell ref="A7:B7"/>
    <mergeCell ref="C7:E7"/>
    <mergeCell ref="F7:H7"/>
    <mergeCell ref="I7:J7"/>
    <mergeCell ref="K7:L7"/>
    <mergeCell ref="C8:H10"/>
    <mergeCell ref="F14:H16"/>
    <mergeCell ref="F17:H19"/>
    <mergeCell ref="F20:H22"/>
    <mergeCell ref="A11:B13"/>
    <mergeCell ref="A14:B16"/>
    <mergeCell ref="A17:B19"/>
    <mergeCell ref="A20:B22"/>
    <mergeCell ref="C14:E16"/>
    <mergeCell ref="M14:N16"/>
    <mergeCell ref="I17:J19"/>
    <mergeCell ref="K17:L19"/>
    <mergeCell ref="M17:N19"/>
    <mergeCell ref="I20:J22"/>
    <mergeCell ref="K20:L22"/>
    <mergeCell ref="M20:N22"/>
    <mergeCell ref="I8:J10"/>
    <mergeCell ref="K8:L10"/>
    <mergeCell ref="M8:N10"/>
    <mergeCell ref="I11:J13"/>
    <mergeCell ref="K11:L13"/>
    <mergeCell ref="M11:N13"/>
    <mergeCell ref="I14:J16"/>
    <mergeCell ref="K14:L16"/>
    <mergeCell ref="A23:B25"/>
    <mergeCell ref="C23:E25"/>
    <mergeCell ref="F23:H25"/>
    <mergeCell ref="I23:J25"/>
    <mergeCell ref="K23:L25"/>
    <mergeCell ref="M23:N25"/>
    <mergeCell ref="A29:B31"/>
    <mergeCell ref="C29:E31"/>
    <mergeCell ref="F29:H31"/>
    <mergeCell ref="I29:J31"/>
    <mergeCell ref="K29:L31"/>
    <mergeCell ref="A32:B34"/>
    <mergeCell ref="I32:J34"/>
    <mergeCell ref="K32:L34"/>
    <mergeCell ref="M32:N34"/>
    <mergeCell ref="C32:H34"/>
    <mergeCell ref="M29:N31"/>
    <mergeCell ref="A26:B28"/>
    <mergeCell ref="C26:E28"/>
    <mergeCell ref="F26:H28"/>
    <mergeCell ref="I26:J28"/>
    <mergeCell ref="K26:L28"/>
    <mergeCell ref="M26:N28"/>
    <mergeCell ref="A38:B40"/>
    <mergeCell ref="C38:E40"/>
    <mergeCell ref="F38:H40"/>
    <mergeCell ref="I38:J40"/>
    <mergeCell ref="K38:L40"/>
    <mergeCell ref="M38:N40"/>
    <mergeCell ref="A35:B37"/>
    <mergeCell ref="C35:E37"/>
    <mergeCell ref="F35:H37"/>
    <mergeCell ref="I35:J37"/>
    <mergeCell ref="K35:L37"/>
    <mergeCell ref="M35:N37"/>
    <mergeCell ref="A95:B97"/>
    <mergeCell ref="C95:E97"/>
    <mergeCell ref="F95:H97"/>
    <mergeCell ref="I95:J97"/>
    <mergeCell ref="K95:L97"/>
    <mergeCell ref="M95:N97"/>
    <mergeCell ref="M77:N79"/>
    <mergeCell ref="A89:B91"/>
    <mergeCell ref="C89:E91"/>
    <mergeCell ref="F89:H91"/>
    <mergeCell ref="I89:J91"/>
    <mergeCell ref="K89:L91"/>
    <mergeCell ref="M89:N91"/>
    <mergeCell ref="A77:B79"/>
    <mergeCell ref="C77:E79"/>
    <mergeCell ref="F77:H79"/>
    <mergeCell ref="I77:J79"/>
    <mergeCell ref="K77:L79"/>
    <mergeCell ref="C86:H88"/>
    <mergeCell ref="C92:H94"/>
    <mergeCell ref="A80:B82"/>
    <mergeCell ref="C80:E82"/>
    <mergeCell ref="F80:H82"/>
    <mergeCell ref="I80:J82"/>
    <mergeCell ref="A104:B106"/>
    <mergeCell ref="C104:E106"/>
    <mergeCell ref="F104:H106"/>
    <mergeCell ref="I104:J106"/>
    <mergeCell ref="K104:L106"/>
    <mergeCell ref="M104:N106"/>
    <mergeCell ref="A101:B103"/>
    <mergeCell ref="C101:E103"/>
    <mergeCell ref="F101:H103"/>
    <mergeCell ref="I101:J103"/>
    <mergeCell ref="K101:L103"/>
    <mergeCell ref="M101:N103"/>
    <mergeCell ref="A107:B109"/>
    <mergeCell ref="C107:E109"/>
    <mergeCell ref="F107:H109"/>
    <mergeCell ref="I107:J109"/>
    <mergeCell ref="K107:L109"/>
    <mergeCell ref="M107:N109"/>
    <mergeCell ref="A44:B46"/>
    <mergeCell ref="C44:E46"/>
    <mergeCell ref="F44:H46"/>
    <mergeCell ref="I44:J46"/>
    <mergeCell ref="K44:L46"/>
    <mergeCell ref="M44:N46"/>
    <mergeCell ref="A56:B58"/>
    <mergeCell ref="C56:E58"/>
    <mergeCell ref="F56:H58"/>
    <mergeCell ref="I56:J58"/>
    <mergeCell ref="K56:L58"/>
    <mergeCell ref="M56:N58"/>
    <mergeCell ref="A53:B55"/>
    <mergeCell ref="C53:E55"/>
    <mergeCell ref="F53:H55"/>
    <mergeCell ref="I53:J55"/>
    <mergeCell ref="K53:L55"/>
    <mergeCell ref="M53:N55"/>
    <mergeCell ref="A41:B43"/>
    <mergeCell ref="I41:J43"/>
    <mergeCell ref="K41:L43"/>
    <mergeCell ref="M41:N43"/>
    <mergeCell ref="C41:H43"/>
    <mergeCell ref="A50:B52"/>
    <mergeCell ref="C50:E52"/>
    <mergeCell ref="F50:H52"/>
    <mergeCell ref="I50:J52"/>
    <mergeCell ref="K50:L52"/>
    <mergeCell ref="M50:N52"/>
    <mergeCell ref="A47:B49"/>
    <mergeCell ref="C47:E49"/>
    <mergeCell ref="F47:H49"/>
    <mergeCell ref="I47:J49"/>
    <mergeCell ref="K47:L49"/>
    <mergeCell ref="M47:N49"/>
    <mergeCell ref="A65:B67"/>
    <mergeCell ref="C65:E67"/>
    <mergeCell ref="F65:H67"/>
    <mergeCell ref="I65:J67"/>
    <mergeCell ref="K65:L67"/>
    <mergeCell ref="M65:N67"/>
    <mergeCell ref="A59:B61"/>
    <mergeCell ref="C59:E61"/>
    <mergeCell ref="F59:H61"/>
    <mergeCell ref="I59:J61"/>
    <mergeCell ref="K59:L61"/>
    <mergeCell ref="M59:N61"/>
    <mergeCell ref="A62:B64"/>
    <mergeCell ref="C62:E64"/>
    <mergeCell ref="F62:H64"/>
    <mergeCell ref="I62:J64"/>
    <mergeCell ref="K62:L64"/>
    <mergeCell ref="M62:N64"/>
    <mergeCell ref="K74:L76"/>
    <mergeCell ref="M74:N76"/>
    <mergeCell ref="C74:H76"/>
    <mergeCell ref="A86:B88"/>
    <mergeCell ref="I86:J88"/>
    <mergeCell ref="K86:L88"/>
    <mergeCell ref="M86:N88"/>
    <mergeCell ref="A92:B94"/>
    <mergeCell ref="I92:J94"/>
    <mergeCell ref="K92:L94"/>
    <mergeCell ref="M92:N94"/>
    <mergeCell ref="A74:B76"/>
    <mergeCell ref="I74:J76"/>
    <mergeCell ref="K80:L82"/>
    <mergeCell ref="M80:N82"/>
    <mergeCell ref="A83:B85"/>
    <mergeCell ref="C83:E85"/>
    <mergeCell ref="F83:H85"/>
    <mergeCell ref="I83:J85"/>
    <mergeCell ref="K83:L85"/>
    <mergeCell ref="M83:N85"/>
  </mergeCells>
  <pageMargins left="0.44" right="0.15748031496062992" top="0.74803149606299213" bottom="0.66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Пользователь Windows</cp:lastModifiedBy>
  <cp:lastPrinted>2026-02-27T08:14:31Z</cp:lastPrinted>
  <dcterms:created xsi:type="dcterms:W3CDTF">2019-03-12T07:21:12Z</dcterms:created>
  <dcterms:modified xsi:type="dcterms:W3CDTF">2026-02-27T08:15:27Z</dcterms:modified>
</cp:coreProperties>
</file>